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"/>
    </mc:Choice>
  </mc:AlternateContent>
  <xr:revisionPtr revIDLastSave="0" documentId="13_ncr:1_{1904A37D-6C6F-4EEE-9438-B1F13EB105EE}" xr6:coauthVersionLast="47" xr6:coauthVersionMax="47" xr10:uidLastSave="{00000000-0000-0000-0000-000000000000}"/>
  <bookViews>
    <workbookView xWindow="7005" yWindow="1815" windowWidth="29445" windowHeight="179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0" i="1" l="1"/>
  <c r="L151" i="1"/>
  <c r="L22" i="1"/>
  <c r="B189" i="1"/>
  <c r="A189" i="1"/>
  <c r="L188" i="1"/>
  <c r="J188" i="1"/>
  <c r="I188" i="1"/>
  <c r="H188" i="1"/>
  <c r="G188" i="1"/>
  <c r="F188" i="1"/>
  <c r="B179" i="1"/>
  <c r="A179" i="1"/>
  <c r="L178" i="1"/>
  <c r="L189" i="1"/>
  <c r="J178" i="1"/>
  <c r="J189" i="1"/>
  <c r="I178" i="1"/>
  <c r="H178" i="1"/>
  <c r="G178" i="1"/>
  <c r="F178" i="1"/>
  <c r="F189" i="1"/>
  <c r="B171" i="1"/>
  <c r="A171" i="1"/>
  <c r="J170" i="1"/>
  <c r="I170" i="1"/>
  <c r="H170" i="1"/>
  <c r="G170" i="1"/>
  <c r="F170" i="1"/>
  <c r="B161" i="1"/>
  <c r="A161" i="1"/>
  <c r="L160" i="1"/>
  <c r="L171" i="1" s="1"/>
  <c r="J160" i="1"/>
  <c r="J171" i="1" s="1"/>
  <c r="J190" i="1" s="1"/>
  <c r="I160" i="1"/>
  <c r="H160" i="1"/>
  <c r="G160" i="1"/>
  <c r="F160" i="1"/>
  <c r="B152" i="1"/>
  <c r="A152" i="1"/>
  <c r="J151" i="1"/>
  <c r="I151" i="1"/>
  <c r="H151" i="1"/>
  <c r="G151" i="1"/>
  <c r="F151" i="1"/>
  <c r="B142" i="1"/>
  <c r="A142" i="1"/>
  <c r="L141" i="1"/>
  <c r="L152" i="1"/>
  <c r="J141" i="1"/>
  <c r="J152" i="1"/>
  <c r="I141" i="1"/>
  <c r="I152" i="1"/>
  <c r="H141" i="1"/>
  <c r="G141" i="1"/>
  <c r="G152" i="1"/>
  <c r="F141" i="1"/>
  <c r="F152" i="1"/>
  <c r="B134" i="1"/>
  <c r="A134" i="1"/>
  <c r="L133" i="1"/>
  <c r="J133" i="1"/>
  <c r="I133" i="1"/>
  <c r="H133" i="1"/>
  <c r="G133" i="1"/>
  <c r="G134" i="1" s="1"/>
  <c r="F133" i="1"/>
  <c r="B124" i="1"/>
  <c r="A124" i="1"/>
  <c r="L123" i="1"/>
  <c r="L134" i="1" s="1"/>
  <c r="J123" i="1"/>
  <c r="I123" i="1"/>
  <c r="H123" i="1"/>
  <c r="G123" i="1"/>
  <c r="F123" i="1"/>
  <c r="B115" i="1"/>
  <c r="A115" i="1"/>
  <c r="L114" i="1"/>
  <c r="J114" i="1"/>
  <c r="I114" i="1"/>
  <c r="H114" i="1"/>
  <c r="H115" i="1" s="1"/>
  <c r="G114" i="1"/>
  <c r="F114" i="1"/>
  <c r="B105" i="1"/>
  <c r="A105" i="1"/>
  <c r="L104" i="1"/>
  <c r="J104" i="1"/>
  <c r="I104" i="1"/>
  <c r="H104" i="1"/>
  <c r="G104" i="1"/>
  <c r="F104" i="1"/>
  <c r="F115" i="1"/>
  <c r="B97" i="1"/>
  <c r="A97" i="1"/>
  <c r="L96" i="1"/>
  <c r="J96" i="1"/>
  <c r="I96" i="1"/>
  <c r="I97" i="1" s="1"/>
  <c r="H96" i="1"/>
  <c r="G96" i="1"/>
  <c r="F96" i="1"/>
  <c r="B87" i="1"/>
  <c r="A87" i="1"/>
  <c r="L86" i="1"/>
  <c r="L97" i="1"/>
  <c r="J86" i="1"/>
  <c r="J97" i="1"/>
  <c r="I86" i="1"/>
  <c r="H86" i="1"/>
  <c r="G86" i="1"/>
  <c r="F86" i="1"/>
  <c r="F97" i="1"/>
  <c r="B79" i="1"/>
  <c r="A79" i="1"/>
  <c r="L78" i="1"/>
  <c r="L79" i="1" s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F79" i="1" s="1"/>
  <c r="B60" i="1"/>
  <c r="A60" i="1"/>
  <c r="L59" i="1"/>
  <c r="J59" i="1"/>
  <c r="I59" i="1"/>
  <c r="I60" i="1" s="1"/>
  <c r="H59" i="1"/>
  <c r="G59" i="1"/>
  <c r="F59" i="1"/>
  <c r="B50" i="1"/>
  <c r="A50" i="1"/>
  <c r="L49" i="1"/>
  <c r="J49" i="1"/>
  <c r="I49" i="1"/>
  <c r="H49" i="1"/>
  <c r="G49" i="1"/>
  <c r="F49" i="1"/>
  <c r="F60" i="1" s="1"/>
  <c r="B42" i="1"/>
  <c r="A42" i="1"/>
  <c r="L41" i="1"/>
  <c r="L42" i="1" s="1"/>
  <c r="J41" i="1"/>
  <c r="I41" i="1"/>
  <c r="I42" i="1" s="1"/>
  <c r="H41" i="1"/>
  <c r="G41" i="1"/>
  <c r="F41" i="1"/>
  <c r="B32" i="1"/>
  <c r="A32" i="1"/>
  <c r="L31" i="1"/>
  <c r="J31" i="1"/>
  <c r="I31" i="1"/>
  <c r="H31" i="1"/>
  <c r="G31" i="1"/>
  <c r="F31" i="1"/>
  <c r="F42" i="1" s="1"/>
  <c r="B23" i="1"/>
  <c r="A23" i="1"/>
  <c r="J22" i="1"/>
  <c r="I22" i="1"/>
  <c r="H22" i="1"/>
  <c r="H23" i="1" s="1"/>
  <c r="G22" i="1"/>
  <c r="F22" i="1"/>
  <c r="B13" i="1"/>
  <c r="A13" i="1"/>
  <c r="L12" i="1"/>
  <c r="J12" i="1"/>
  <c r="I12" i="1"/>
  <c r="I23" i="1" s="1"/>
  <c r="H12" i="1"/>
  <c r="G12" i="1"/>
  <c r="F12" i="1"/>
  <c r="J134" i="1"/>
  <c r="H152" i="1"/>
  <c r="J115" i="1"/>
  <c r="F171" i="1"/>
  <c r="F134" i="1"/>
  <c r="I134" i="1"/>
  <c r="H134" i="1"/>
  <c r="L115" i="1"/>
  <c r="G97" i="1"/>
  <c r="I189" i="1"/>
  <c r="H189" i="1"/>
  <c r="G189" i="1"/>
  <c r="I171" i="1"/>
  <c r="G171" i="1"/>
  <c r="H171" i="1"/>
  <c r="I115" i="1"/>
  <c r="G115" i="1"/>
  <c r="G79" i="1"/>
  <c r="H79" i="1"/>
  <c r="L60" i="1"/>
  <c r="G42" i="1"/>
  <c r="G190" i="1" s="1"/>
  <c r="G60" i="1"/>
  <c r="H97" i="1"/>
  <c r="I79" i="1"/>
  <c r="J79" i="1"/>
  <c r="J60" i="1"/>
  <c r="H60" i="1"/>
  <c r="H42" i="1"/>
  <c r="J42" i="1"/>
  <c r="J23" i="1"/>
  <c r="L23" i="1"/>
  <c r="F23" i="1"/>
  <c r="G23" i="1"/>
  <c r="L190" i="1" l="1"/>
  <c r="I190" i="1"/>
  <c r="F190" i="1"/>
  <c r="H190" i="1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<sst xmlns="http://schemas.openxmlformats.org/spreadsheetml/2006/main" count="244" uniqueCount="63">
  <si>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</si>
  <si>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</si>
  <si>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</si>
  <si>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</si>
  <si>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</si>
  <si>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</si>
  <si>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</si>
  <si>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</si>
  <si>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</si>
  <si>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</si>
  <si>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</si>
  <si>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</si>
  <si>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</si>
  <si>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</si>
  <si>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</si>
  <si>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</si>
  <si>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</si>
  <si>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</si>
  <si>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</si>
  <si>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</si>
  <si>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</si>
  <si>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</si>
  <si>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</si>
  <si>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</si>
  <si>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</si>
  <si>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</si>
  <si>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</si>
  <si>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</si>
  <si>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</si>
  <si>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</si>
  <si>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</si>
  <si>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</si>
  <si>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</si>
  <si>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</si>
  <si>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</si>
  <si>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</si>
  <si>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</si>
  <si>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Макаронные изделия отварные</t>
  </si>
  <si>
    <t>Напиток из изюма</t>
  </si>
  <si>
    <t>Каша гречневая рассыпчатая</t>
  </si>
  <si>
    <t>Сок</t>
  </si>
  <si>
    <t>Икра свекольная</t>
  </si>
  <si>
    <t>Картофельное пюре</t>
  </si>
  <si>
    <t>Напиток из свежих ягод</t>
  </si>
  <si>
    <t>Рис отварной</t>
  </si>
  <si>
    <t>Кисель из сока</t>
  </si>
  <si>
    <t>Икра овощная</t>
  </si>
  <si>
    <t>Согласовано:</t>
  </si>
  <si>
    <t>директор</t>
  </si>
  <si>
    <t>Плов с птицей</t>
  </si>
  <si>
    <t>Картофель тушеный с птицей</t>
  </si>
  <si>
    <t>Напиток "Валетек" витаминизированный</t>
  </si>
  <si>
    <t>Котлета из птицы с соусом сметанно-томатным</t>
  </si>
  <si>
    <t>Биточки из птицы с соусом сметанно-томатным</t>
  </si>
  <si>
    <t>Котлета мясо-картофельная по-хлыновски с соусом сметанно-томатным</t>
  </si>
  <si>
    <t>Тефтели рыбные с соусом сметанным</t>
  </si>
  <si>
    <t>Котлета рыбная Любительская соусом молочным</t>
  </si>
  <si>
    <t>Куриное суфле с овощами с соусом сметанным</t>
  </si>
  <si>
    <t>Хлеб ржано-пшеничный</t>
  </si>
  <si>
    <t>Запеканка из печени с рисом с соусом сметанным</t>
  </si>
  <si>
    <t>сок</t>
  </si>
  <si>
    <t>кисель</t>
  </si>
  <si>
    <t>МБОУ "СОШ № 78"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</si>
</sst>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6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0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62</v>
      </c>
      <c r="D1" s="74"/>
      <c r="E1" s="74"/>
      <c r="F1" s="12" t="s">
        <v>47</v>
      </c>
      <c r="G1" s="2" t="s">
        <v>16</v>
      </c>
      <c r="H1" s="75" t="s">
        <v>48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27</v>
      </c>
      <c r="I3" s="46">
        <v>1</v>
      </c>
      <c r="J3" s="47">
        <v>2025</v>
      </c>
      <c r="K3" s="1"/>
    </row>
    <row r="4" spans="1:12" ht="13.5" thickBot="1" x14ac:dyDescent="0.25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2" t="s">
        <v>32</v>
      </c>
    </row>
    <row r="6" spans="1:12" ht="15.75" thickBot="1" x14ac:dyDescent="0.3">
      <c r="A6" s="23">
        <v>1</v>
      </c>
      <c r="B6" s="15">
        <v>1</v>
      </c>
      <c r="C6" s="11" t="s">
        <v>19</v>
      </c>
      <c r="D6" s="8" t="s">
        <v>20</v>
      </c>
      <c r="E6" s="64" t="s">
        <v>37</v>
      </c>
      <c r="F6" s="59">
        <v>150</v>
      </c>
      <c r="G6" s="60">
        <v>5.4</v>
      </c>
      <c r="H6" s="60">
        <v>5</v>
      </c>
      <c r="I6" s="60">
        <v>29.8</v>
      </c>
      <c r="J6" s="61">
        <v>211.95</v>
      </c>
      <c r="K6" s="63">
        <v>309</v>
      </c>
      <c r="L6" s="39">
        <v>15</v>
      </c>
    </row>
    <row r="7" spans="1:12" ht="15" x14ac:dyDescent="0.25">
      <c r="A7" s="23"/>
      <c r="B7" s="15"/>
      <c r="C7" s="11"/>
      <c r="D7" s="5"/>
      <c r="E7" s="64" t="s">
        <v>57</v>
      </c>
      <c r="F7" s="59">
        <v>100</v>
      </c>
      <c r="G7" s="60">
        <v>10.3</v>
      </c>
      <c r="H7" s="60">
        <v>12.76</v>
      </c>
      <c r="I7" s="60">
        <v>2.38</v>
      </c>
      <c r="J7" s="61">
        <v>143.46</v>
      </c>
      <c r="K7" s="63">
        <v>723</v>
      </c>
      <c r="L7" s="39">
        <v>46.39</v>
      </c>
    </row>
    <row r="8" spans="1:12" ht="15" x14ac:dyDescent="0.25">
      <c r="A8" s="23"/>
      <c r="B8" s="15"/>
      <c r="C8" s="11"/>
      <c r="D8" s="7" t="s">
        <v>27</v>
      </c>
      <c r="E8" s="40" t="s">
        <v>51</v>
      </c>
      <c r="F8" s="41">
        <v>200</v>
      </c>
      <c r="G8" s="41">
        <v>0</v>
      </c>
      <c r="H8" s="41">
        <v>0</v>
      </c>
      <c r="I8" s="41">
        <v>19.28</v>
      </c>
      <c r="J8" s="41">
        <v>76.83</v>
      </c>
      <c r="K8" s="42">
        <v>981</v>
      </c>
      <c r="L8" s="41">
        <v>10</v>
      </c>
    </row>
    <row r="9" spans="1:12" ht="25.5" x14ac:dyDescent="0.25">
      <c r="A9" s="23"/>
      <c r="B9" s="15"/>
      <c r="C9" s="11"/>
      <c r="D9" s="40" t="s">
        <v>58</v>
      </c>
      <c r="E9" s="40" t="s">
        <v>58</v>
      </c>
      <c r="F9" s="41">
        <v>50</v>
      </c>
      <c r="G9" s="69">
        <v>1.8</v>
      </c>
      <c r="H9" s="69">
        <v>0.55000000000000004</v>
      </c>
      <c r="I9" s="69">
        <v>24.15</v>
      </c>
      <c r="J9" s="70">
        <v>75.23</v>
      </c>
      <c r="K9" s="42" t="s">
        <v>36</v>
      </c>
      <c r="L9" s="41">
        <v>2</v>
      </c>
    </row>
    <row r="10" spans="1:12" ht="15" x14ac:dyDescent="0.25">
      <c r="A10" s="23"/>
      <c r="B10" s="15"/>
      <c r="C10" s="11"/>
      <c r="D10" s="7" t="s">
        <v>21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7"/>
      <c r="C12" s="8"/>
      <c r="D12" s="18" t="s">
        <v>30</v>
      </c>
      <c r="E12" s="9"/>
      <c r="F12" s="19">
        <f>SUM(F6:F11)</f>
        <v>500</v>
      </c>
      <c r="G12" s="19">
        <f>SUM(G6:G11)</f>
        <v>17.5</v>
      </c>
      <c r="H12" s="19">
        <f>SUM(H6:H11)</f>
        <v>18.309999999999999</v>
      </c>
      <c r="I12" s="19">
        <f>SUM(I6:I11)</f>
        <v>75.61</v>
      </c>
      <c r="J12" s="19">
        <f>SUM(J6:J11)</f>
        <v>507.46999999999997</v>
      </c>
      <c r="K12" s="25"/>
      <c r="L12" s="19">
        <f>SUM(L6:L11)</f>
        <v>73.39</v>
      </c>
    </row>
    <row r="13" spans="1:12" ht="15" x14ac:dyDescent="0.25">
      <c r="A13" s="26">
        <f>A6</f>
        <v>1</v>
      </c>
      <c r="B13" s="13">
        <f>B6</f>
        <v>1</v>
      </c>
      <c r="C13" s="10" t="s">
        <v>22</v>
      </c>
      <c r="D13" s="7" t="s">
        <v>23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7" t="s">
        <v>24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25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30</v>
      </c>
      <c r="E22" s="9"/>
      <c r="F22" s="19">
        <f>SUM(F13:F21)</f>
        <v>0</v>
      </c>
      <c r="G22" s="19">
        <f>SUM(G13:G21)</f>
        <v>0</v>
      </c>
      <c r="H22" s="19">
        <f>SUM(H13:H21)</f>
        <v>0</v>
      </c>
      <c r="I22" s="19">
        <f>SUM(I13:I21)</f>
        <v>0</v>
      </c>
      <c r="J22" s="19">
        <f>SUM(J13:J21)</f>
        <v>0</v>
      </c>
      <c r="K22" s="25"/>
      <c r="L22" s="19">
        <f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71" t="s">
        <v>4</v>
      </c>
      <c r="D23" s="72"/>
      <c r="E23" s="31"/>
      <c r="F23" s="32">
        <f>F12+F22</f>
        <v>500</v>
      </c>
      <c r="G23" s="32">
        <f>G12+G22</f>
        <v>17.5</v>
      </c>
      <c r="H23" s="32">
        <f>H12+H22</f>
        <v>18.309999999999999</v>
      </c>
      <c r="I23" s="32">
        <f>I12+I22</f>
        <v>75.61</v>
      </c>
      <c r="J23" s="32">
        <f>J12+J22</f>
        <v>507.46999999999997</v>
      </c>
      <c r="K23" s="48"/>
      <c r="L23" s="49">
        <f>L12+L22</f>
        <v>73.39</v>
      </c>
    </row>
    <row r="24" spans="1:12" ht="15.75" thickBot="1" x14ac:dyDescent="0.3">
      <c r="A24" s="14">
        <v>1</v>
      </c>
      <c r="B24" s="15">
        <v>2</v>
      </c>
      <c r="C24" s="22" t="s">
        <v>19</v>
      </c>
      <c r="D24" s="5" t="s">
        <v>20</v>
      </c>
      <c r="E24" s="40" t="s">
        <v>39</v>
      </c>
      <c r="F24" s="41">
        <v>150</v>
      </c>
      <c r="G24" s="41">
        <v>6.75</v>
      </c>
      <c r="H24" s="41">
        <v>6.3</v>
      </c>
      <c r="I24" s="41">
        <v>26.84</v>
      </c>
      <c r="J24" s="41">
        <v>208.86</v>
      </c>
      <c r="K24" s="42">
        <v>302</v>
      </c>
      <c r="L24" s="39">
        <v>15</v>
      </c>
    </row>
    <row r="25" spans="1:12" ht="15" x14ac:dyDescent="0.25">
      <c r="A25" s="14"/>
      <c r="B25" s="15"/>
      <c r="C25" s="11"/>
      <c r="D25" s="5"/>
      <c r="E25" s="40" t="s">
        <v>52</v>
      </c>
      <c r="F25" s="41">
        <v>100</v>
      </c>
      <c r="G25" s="41">
        <v>8.1199999999999992</v>
      </c>
      <c r="H25" s="41">
        <v>8.0299999999999994</v>
      </c>
      <c r="I25" s="41">
        <v>3.01</v>
      </c>
      <c r="J25" s="41">
        <v>138.21</v>
      </c>
      <c r="K25" s="42">
        <v>295</v>
      </c>
      <c r="L25" s="39">
        <v>41.39</v>
      </c>
    </row>
    <row r="26" spans="1:12" ht="15" x14ac:dyDescent="0.25">
      <c r="A26" s="14"/>
      <c r="B26" s="15"/>
      <c r="C26" s="11"/>
      <c r="D26" s="7" t="s">
        <v>60</v>
      </c>
      <c r="E26" s="40" t="s">
        <v>40</v>
      </c>
      <c r="F26" s="41">
        <v>200</v>
      </c>
      <c r="G26" s="41">
        <v>0.4</v>
      </c>
      <c r="H26" s="41">
        <v>0.2</v>
      </c>
      <c r="I26" s="41">
        <v>20.2</v>
      </c>
      <c r="J26" s="41">
        <v>86.6</v>
      </c>
      <c r="K26" s="42" t="s">
        <v>36</v>
      </c>
      <c r="L26" s="41">
        <v>10</v>
      </c>
    </row>
    <row r="27" spans="1:12" ht="25.5" x14ac:dyDescent="0.25">
      <c r="A27" s="14"/>
      <c r="B27" s="15"/>
      <c r="C27" s="11"/>
      <c r="D27" s="40" t="s">
        <v>58</v>
      </c>
      <c r="E27" s="40" t="s">
        <v>58</v>
      </c>
      <c r="F27" s="41">
        <v>50</v>
      </c>
      <c r="G27" s="69">
        <v>1.8</v>
      </c>
      <c r="H27" s="69">
        <v>0.55000000000000004</v>
      </c>
      <c r="I27" s="69">
        <v>24.15</v>
      </c>
      <c r="J27" s="70">
        <v>75.23</v>
      </c>
      <c r="K27" s="42" t="s">
        <v>36</v>
      </c>
      <c r="L27" s="41">
        <v>2</v>
      </c>
    </row>
    <row r="28" spans="1:12" ht="15" x14ac:dyDescent="0.25">
      <c r="A28" s="14"/>
      <c r="B28" s="15"/>
      <c r="C28" s="11"/>
      <c r="D28" s="7" t="s">
        <v>21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23</v>
      </c>
      <c r="E29" s="40" t="s">
        <v>41</v>
      </c>
      <c r="F29" s="41">
        <v>60</v>
      </c>
      <c r="G29" s="41">
        <v>1.4</v>
      </c>
      <c r="H29" s="41">
        <v>4.0999999999999996</v>
      </c>
      <c r="I29" s="41">
        <v>9.1999999999999993</v>
      </c>
      <c r="J29" s="41">
        <v>79</v>
      </c>
      <c r="K29" s="42">
        <v>54</v>
      </c>
      <c r="L29" s="41">
        <v>5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6"/>
      <c r="B31" s="17"/>
      <c r="C31" s="8"/>
      <c r="D31" s="18" t="s">
        <v>30</v>
      </c>
      <c r="E31" s="9"/>
      <c r="F31" s="19">
        <f>SUM(F24:F30)</f>
        <v>560</v>
      </c>
      <c r="G31" s="19">
        <f>SUM(G24:G30)</f>
        <v>18.47</v>
      </c>
      <c r="H31" s="19">
        <f>SUM(H24:H30)</f>
        <v>19.18</v>
      </c>
      <c r="I31" s="19">
        <f>SUM(I24:I30)</f>
        <v>83.399999999999991</v>
      </c>
      <c r="J31" s="19">
        <f>SUM(J24:J30)</f>
        <v>587.90000000000009</v>
      </c>
      <c r="K31" s="25"/>
      <c r="L31" s="19">
        <f>SUM(L24:L30)</f>
        <v>73.39</v>
      </c>
    </row>
    <row r="32" spans="1:12" ht="15" x14ac:dyDescent="0.25">
      <c r="A32" s="13">
        <f>A24</f>
        <v>1</v>
      </c>
      <c r="B32" s="13">
        <f>B24</f>
        <v>2</v>
      </c>
      <c r="C32" s="10" t="s">
        <v>22</v>
      </c>
      <c r="D32" s="7" t="s">
        <v>23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24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25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6"/>
      <c r="B41" s="17"/>
      <c r="C41" s="8"/>
      <c r="D41" s="18" t="s">
        <v>30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71" t="s">
        <v>4</v>
      </c>
      <c r="D42" s="72"/>
      <c r="E42" s="31"/>
      <c r="F42" s="32">
        <f>F31+F41</f>
        <v>560</v>
      </c>
      <c r="G42" s="32">
        <f>G31+G41</f>
        <v>18.47</v>
      </c>
      <c r="H42" s="32">
        <f>H31+H41</f>
        <v>19.18</v>
      </c>
      <c r="I42" s="32">
        <f>I31+I41</f>
        <v>83.399999999999991</v>
      </c>
      <c r="J42" s="32">
        <f>J31+J41</f>
        <v>587.90000000000009</v>
      </c>
      <c r="K42" s="32"/>
      <c r="L42" s="32">
        <f>L31+L41</f>
        <v>73.39</v>
      </c>
    </row>
    <row r="43" spans="1:12" ht="15.75" thickBot="1" x14ac:dyDescent="0.3">
      <c r="A43" s="20">
        <v>1</v>
      </c>
      <c r="B43" s="21">
        <v>3</v>
      </c>
      <c r="C43" s="22" t="s">
        <v>19</v>
      </c>
      <c r="D43" s="5" t="s">
        <v>20</v>
      </c>
      <c r="E43" s="40" t="s">
        <v>42</v>
      </c>
      <c r="F43" s="41">
        <v>150</v>
      </c>
      <c r="G43" s="41">
        <v>4.0999999999999996</v>
      </c>
      <c r="H43" s="41">
        <v>6.3</v>
      </c>
      <c r="I43" s="41">
        <v>25.8</v>
      </c>
      <c r="J43" s="41">
        <v>140.4</v>
      </c>
      <c r="K43" s="42">
        <v>312</v>
      </c>
      <c r="L43" s="39">
        <v>15</v>
      </c>
    </row>
    <row r="44" spans="1:12" ht="15" x14ac:dyDescent="0.25">
      <c r="A44" s="23"/>
      <c r="B44" s="15"/>
      <c r="C44" s="11"/>
      <c r="D44" s="5"/>
      <c r="E44" s="50" t="s">
        <v>55</v>
      </c>
      <c r="F44" s="41">
        <v>100</v>
      </c>
      <c r="G44" s="41">
        <v>9.39</v>
      </c>
      <c r="H44" s="41">
        <v>9.11</v>
      </c>
      <c r="I44" s="41">
        <v>4.7300000000000004</v>
      </c>
      <c r="J44" s="41">
        <v>148.19999999999999</v>
      </c>
      <c r="K44" s="42">
        <v>239</v>
      </c>
      <c r="L44" s="39">
        <v>46.39</v>
      </c>
    </row>
    <row r="45" spans="1:12" ht="15" x14ac:dyDescent="0.25">
      <c r="A45" s="23"/>
      <c r="B45" s="15"/>
      <c r="C45" s="11"/>
      <c r="D45" s="7" t="s">
        <v>27</v>
      </c>
      <c r="E45" s="40" t="s">
        <v>43</v>
      </c>
      <c r="F45" s="41">
        <v>200</v>
      </c>
      <c r="G45" s="41">
        <v>0.6</v>
      </c>
      <c r="H45" s="41">
        <v>0</v>
      </c>
      <c r="I45" s="41">
        <v>25.6</v>
      </c>
      <c r="J45" s="41">
        <v>111.2</v>
      </c>
      <c r="K45" s="42">
        <v>342</v>
      </c>
      <c r="L45" s="41">
        <v>10</v>
      </c>
    </row>
    <row r="46" spans="1:12" ht="25.5" x14ac:dyDescent="0.25">
      <c r="A46" s="23"/>
      <c r="B46" s="15"/>
      <c r="C46" s="11"/>
      <c r="D46" s="40" t="s">
        <v>58</v>
      </c>
      <c r="E46" s="40" t="s">
        <v>58</v>
      </c>
      <c r="F46" s="41">
        <v>50</v>
      </c>
      <c r="G46" s="69">
        <v>1.8</v>
      </c>
      <c r="H46" s="69">
        <v>0.55000000000000004</v>
      </c>
      <c r="I46" s="69">
        <v>24.15</v>
      </c>
      <c r="J46" s="70">
        <v>75.23</v>
      </c>
      <c r="K46" s="42" t="s">
        <v>36</v>
      </c>
      <c r="L46" s="41">
        <v>2</v>
      </c>
    </row>
    <row r="47" spans="1:12" ht="15" x14ac:dyDescent="0.25">
      <c r="A47" s="23"/>
      <c r="B47" s="15"/>
      <c r="C47" s="11"/>
      <c r="D47" s="7" t="s">
        <v>21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7"/>
      <c r="C49" s="8"/>
      <c r="D49" s="18" t="s">
        <v>30</v>
      </c>
      <c r="E49" s="9"/>
      <c r="F49" s="19">
        <f>SUM(F43:F48)</f>
        <v>500</v>
      </c>
      <c r="G49" s="19">
        <f>SUM(G43:G48)</f>
        <v>15.89</v>
      </c>
      <c r="H49" s="19">
        <f>SUM(H43:H48)</f>
        <v>15.96</v>
      </c>
      <c r="I49" s="19">
        <f>SUM(I43:I48)</f>
        <v>80.28</v>
      </c>
      <c r="J49" s="19">
        <f>SUM(J43:J48)</f>
        <v>475.03000000000003</v>
      </c>
      <c r="K49" s="25"/>
      <c r="L49" s="19">
        <f>SUM(L43:L48)</f>
        <v>73.39</v>
      </c>
    </row>
    <row r="50" spans="1:12" ht="15" x14ac:dyDescent="0.25">
      <c r="A50" s="26">
        <f>A43</f>
        <v>1</v>
      </c>
      <c r="B50" s="13">
        <f>B43</f>
        <v>3</v>
      </c>
      <c r="C50" s="10" t="s">
        <v>22</v>
      </c>
      <c r="D50" s="7" t="s">
        <v>23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4"/>
      <c r="B59" s="17"/>
      <c r="C59" s="8"/>
      <c r="D59" s="18" t="s">
        <v>30</v>
      </c>
      <c r="E59" s="9"/>
      <c r="F59" s="19">
        <f>SUM(F50:F58)</f>
        <v>0</v>
      </c>
      <c r="G59" s="19">
        <f>SUM(G50:G58)</f>
        <v>0</v>
      </c>
      <c r="H59" s="19">
        <f>SUM(H50:H58)</f>
        <v>0</v>
      </c>
      <c r="I59" s="19">
        <f>SUM(I50:I58)</f>
        <v>0</v>
      </c>
      <c r="J59" s="19">
        <f>SUM(J50:J58)</f>
        <v>0</v>
      </c>
      <c r="K59" s="25"/>
      <c r="L59" s="19">
        <f>SUM(L50:L58)</f>
        <v>0</v>
      </c>
    </row>
    <row r="60" spans="1:12" ht="15.75" customHeight="1" thickBot="1" x14ac:dyDescent="0.25">
      <c r="A60" s="29">
        <f>A43</f>
        <v>1</v>
      </c>
      <c r="B60" s="30">
        <f>B43</f>
        <v>3</v>
      </c>
      <c r="C60" s="71" t="s">
        <v>4</v>
      </c>
      <c r="D60" s="72"/>
      <c r="E60" s="31"/>
      <c r="F60" s="32">
        <f>F49+F59</f>
        <v>500</v>
      </c>
      <c r="G60" s="32">
        <f>G49+G59</f>
        <v>15.89</v>
      </c>
      <c r="H60" s="32">
        <f>H49+H59</f>
        <v>15.96</v>
      </c>
      <c r="I60" s="32">
        <f>I49+I59</f>
        <v>80.28</v>
      </c>
      <c r="J60" s="32">
        <f>J49+J59</f>
        <v>475.03000000000003</v>
      </c>
      <c r="K60" s="32"/>
      <c r="L60" s="32">
        <f>L49+L59</f>
        <v>73.39</v>
      </c>
    </row>
    <row r="61" spans="1:12" ht="15.75" thickBot="1" x14ac:dyDescent="0.3">
      <c r="A61" s="20">
        <v>1</v>
      </c>
      <c r="B61" s="21">
        <v>4</v>
      </c>
      <c r="C61" s="22" t="s">
        <v>19</v>
      </c>
      <c r="D61" s="5" t="s">
        <v>20</v>
      </c>
      <c r="E61" s="40" t="s">
        <v>44</v>
      </c>
      <c r="F61" s="41">
        <v>150</v>
      </c>
      <c r="G61" s="41">
        <v>4.67</v>
      </c>
      <c r="H61" s="41">
        <v>7.42</v>
      </c>
      <c r="I61" s="41">
        <v>25.4</v>
      </c>
      <c r="J61" s="41">
        <v>203.5</v>
      </c>
      <c r="K61" s="42">
        <v>304</v>
      </c>
      <c r="L61" s="39">
        <v>15</v>
      </c>
    </row>
    <row r="62" spans="1:12" ht="15" x14ac:dyDescent="0.25">
      <c r="A62" s="23"/>
      <c r="B62" s="15"/>
      <c r="C62" s="11"/>
      <c r="D62" s="5"/>
      <c r="E62" s="40" t="s">
        <v>53</v>
      </c>
      <c r="F62" s="41">
        <v>100</v>
      </c>
      <c r="G62" s="41">
        <v>9.84</v>
      </c>
      <c r="H62" s="41">
        <v>9.0299999999999994</v>
      </c>
      <c r="I62" s="41">
        <v>2.2000000000000002</v>
      </c>
      <c r="J62" s="41">
        <v>153.28</v>
      </c>
      <c r="K62" s="42">
        <v>295</v>
      </c>
      <c r="L62" s="39">
        <v>41.39</v>
      </c>
    </row>
    <row r="63" spans="1:12" ht="15" x14ac:dyDescent="0.25">
      <c r="A63" s="23"/>
      <c r="B63" s="15"/>
      <c r="C63" s="11"/>
      <c r="D63" s="7" t="s">
        <v>61</v>
      </c>
      <c r="E63" s="40" t="s">
        <v>45</v>
      </c>
      <c r="F63" s="41">
        <v>200</v>
      </c>
      <c r="G63" s="41">
        <v>0.16</v>
      </c>
      <c r="H63" s="41">
        <v>0.08</v>
      </c>
      <c r="I63" s="41">
        <v>22.5</v>
      </c>
      <c r="J63" s="41">
        <v>111.36</v>
      </c>
      <c r="K63" s="42">
        <v>358</v>
      </c>
      <c r="L63" s="41">
        <v>10</v>
      </c>
    </row>
    <row r="64" spans="1:12" ht="25.5" x14ac:dyDescent="0.25">
      <c r="A64" s="23"/>
      <c r="B64" s="15"/>
      <c r="C64" s="11"/>
      <c r="D64" s="40" t="s">
        <v>58</v>
      </c>
      <c r="E64" s="40" t="s">
        <v>58</v>
      </c>
      <c r="F64" s="41">
        <v>50</v>
      </c>
      <c r="G64" s="69">
        <v>1.8</v>
      </c>
      <c r="H64" s="69">
        <v>0.55000000000000004</v>
      </c>
      <c r="I64" s="69">
        <v>24.15</v>
      </c>
      <c r="J64" s="70">
        <v>75.23</v>
      </c>
      <c r="K64" s="42" t="s">
        <v>36</v>
      </c>
      <c r="L64" s="41">
        <v>2</v>
      </c>
    </row>
    <row r="65" spans="1:12" ht="15" x14ac:dyDescent="0.25">
      <c r="A65" s="23"/>
      <c r="B65" s="15"/>
      <c r="C65" s="11"/>
      <c r="D65" s="7" t="s">
        <v>21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46</v>
      </c>
      <c r="F66" s="41">
        <v>60</v>
      </c>
      <c r="G66" s="41">
        <v>0.78</v>
      </c>
      <c r="H66" s="41">
        <v>2.48</v>
      </c>
      <c r="I66" s="41">
        <v>4.4000000000000004</v>
      </c>
      <c r="J66" s="41">
        <v>42</v>
      </c>
      <c r="K66" s="42">
        <v>56</v>
      </c>
      <c r="L66" s="41">
        <v>5</v>
      </c>
    </row>
    <row r="67" spans="1:12" ht="15" x14ac:dyDescent="0.2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4"/>
      <c r="B68" s="17"/>
      <c r="C68" s="8"/>
      <c r="D68" s="18" t="s">
        <v>30</v>
      </c>
      <c r="E68" s="9"/>
      <c r="F68" s="19">
        <f>SUM(F61:F67)</f>
        <v>560</v>
      </c>
      <c r="G68" s="19">
        <f>SUM(G61:G67)</f>
        <v>17.25</v>
      </c>
      <c r="H68" s="19">
        <f>SUM(H61:H67)</f>
        <v>19.559999999999999</v>
      </c>
      <c r="I68" s="19">
        <f>SUM(I61:I67)</f>
        <v>78.650000000000006</v>
      </c>
      <c r="J68" s="19">
        <f>SUM(J61:J67)</f>
        <v>585.37</v>
      </c>
      <c r="K68" s="25"/>
      <c r="L68" s="19">
        <f>SUM(L61:L67)</f>
        <v>73.39</v>
      </c>
    </row>
    <row r="69" spans="1:12" ht="15" x14ac:dyDescent="0.25">
      <c r="A69" s="26">
        <f>A61</f>
        <v>1</v>
      </c>
      <c r="B69" s="13">
        <f>B61</f>
        <v>4</v>
      </c>
      <c r="C69" s="10" t="s">
        <v>22</v>
      </c>
      <c r="D69" s="7" t="s">
        <v>23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7" t="s">
        <v>24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4"/>
      <c r="B78" s="17"/>
      <c r="C78" s="8"/>
      <c r="D78" s="18" t="s">
        <v>30</v>
      </c>
      <c r="E78" s="9"/>
      <c r="F78" s="19">
        <f>SUM(F69:F77)</f>
        <v>0</v>
      </c>
      <c r="G78" s="19">
        <f>SUM(G69:G77)</f>
        <v>0</v>
      </c>
      <c r="H78" s="19">
        <f>SUM(H69:H77)</f>
        <v>0</v>
      </c>
      <c r="I78" s="19">
        <f>SUM(I69:I77)</f>
        <v>0</v>
      </c>
      <c r="J78" s="19">
        <f>SUM(J69:J77)</f>
        <v>0</v>
      </c>
      <c r="K78" s="25"/>
      <c r="L78" s="19">
        <f>SUM(L69:L77)</f>
        <v>0</v>
      </c>
    </row>
    <row r="79" spans="1:12" ht="15.75" customHeight="1" thickBot="1" x14ac:dyDescent="0.25">
      <c r="A79" s="29">
        <f>A61</f>
        <v>1</v>
      </c>
      <c r="B79" s="30">
        <f>B61</f>
        <v>4</v>
      </c>
      <c r="C79" s="71" t="s">
        <v>4</v>
      </c>
      <c r="D79" s="72"/>
      <c r="E79" s="31"/>
      <c r="F79" s="32">
        <f>F68+F78</f>
        <v>560</v>
      </c>
      <c r="G79" s="32">
        <f>G68+G78</f>
        <v>17.25</v>
      </c>
      <c r="H79" s="32">
        <f>H68+H78</f>
        <v>19.559999999999999</v>
      </c>
      <c r="I79" s="32">
        <f>I68+I78</f>
        <v>78.650000000000006</v>
      </c>
      <c r="J79" s="32">
        <f>J68+J78</f>
        <v>585.37</v>
      </c>
      <c r="K79" s="32"/>
      <c r="L79" s="32">
        <f>L68+L78</f>
        <v>73.39</v>
      </c>
    </row>
    <row r="80" spans="1:12" ht="15.75" thickBot="1" x14ac:dyDescent="0.3">
      <c r="A80" s="20">
        <v>1</v>
      </c>
      <c r="B80" s="21">
        <v>5</v>
      </c>
      <c r="C80" s="22" t="s">
        <v>19</v>
      </c>
      <c r="D80" s="5" t="s">
        <v>20</v>
      </c>
      <c r="E80" s="64" t="s">
        <v>37</v>
      </c>
      <c r="F80" s="59">
        <v>150</v>
      </c>
      <c r="G80" s="60">
        <v>5.4</v>
      </c>
      <c r="H80" s="60">
        <v>5</v>
      </c>
      <c r="I80" s="60">
        <v>29.8</v>
      </c>
      <c r="J80" s="61">
        <v>211.95</v>
      </c>
      <c r="K80" s="63">
        <v>309</v>
      </c>
      <c r="L80" s="39">
        <v>15</v>
      </c>
    </row>
    <row r="81" spans="1:12" ht="15" x14ac:dyDescent="0.25">
      <c r="A81" s="23"/>
      <c r="B81" s="15"/>
      <c r="C81" s="11"/>
      <c r="D81" s="5"/>
      <c r="E81" s="52" t="s">
        <v>59</v>
      </c>
      <c r="F81" s="41">
        <v>100</v>
      </c>
      <c r="G81" s="41">
        <v>10.85</v>
      </c>
      <c r="H81" s="41">
        <v>11.8</v>
      </c>
      <c r="I81" s="41">
        <v>2.4</v>
      </c>
      <c r="J81" s="41">
        <v>148.32</v>
      </c>
      <c r="K81" s="42">
        <v>294</v>
      </c>
      <c r="L81" s="39">
        <v>46.39</v>
      </c>
    </row>
    <row r="82" spans="1:12" ht="15" x14ac:dyDescent="0.25">
      <c r="A82" s="23"/>
      <c r="B82" s="15"/>
      <c r="C82" s="11"/>
      <c r="D82" s="7" t="s">
        <v>27</v>
      </c>
      <c r="E82" s="40" t="s">
        <v>43</v>
      </c>
      <c r="F82" s="41">
        <v>200</v>
      </c>
      <c r="G82" s="41">
        <v>0.6</v>
      </c>
      <c r="H82" s="41">
        <v>0</v>
      </c>
      <c r="I82" s="41">
        <v>25.6</v>
      </c>
      <c r="J82" s="41">
        <v>111.2</v>
      </c>
      <c r="K82" s="42">
        <v>342</v>
      </c>
      <c r="L82" s="41">
        <v>10</v>
      </c>
    </row>
    <row r="83" spans="1:12" ht="25.5" x14ac:dyDescent="0.25">
      <c r="A83" s="23"/>
      <c r="B83" s="15"/>
      <c r="C83" s="11"/>
      <c r="D83" s="40" t="s">
        <v>58</v>
      </c>
      <c r="E83" s="40" t="s">
        <v>58</v>
      </c>
      <c r="F83" s="41">
        <v>50</v>
      </c>
      <c r="G83" s="69">
        <v>1.8</v>
      </c>
      <c r="H83" s="69">
        <v>0.55000000000000004</v>
      </c>
      <c r="I83" s="69">
        <v>24.15</v>
      </c>
      <c r="J83" s="70">
        <v>75.23</v>
      </c>
      <c r="K83" s="42" t="s">
        <v>36</v>
      </c>
      <c r="L83" s="41">
        <v>2</v>
      </c>
    </row>
    <row r="84" spans="1:12" ht="15" x14ac:dyDescent="0.25">
      <c r="A84" s="23"/>
      <c r="B84" s="15"/>
      <c r="C84" s="11"/>
      <c r="D84" s="7" t="s">
        <v>21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4"/>
      <c r="B86" s="17"/>
      <c r="C86" s="8"/>
      <c r="D86" s="18" t="s">
        <v>30</v>
      </c>
      <c r="E86" s="9"/>
      <c r="F86" s="19">
        <f>SUM(F80:F85)</f>
        <v>500</v>
      </c>
      <c r="G86" s="19">
        <f>SUM(G80:G85)</f>
        <v>18.650000000000002</v>
      </c>
      <c r="H86" s="19">
        <f>SUM(H80:H85)</f>
        <v>17.350000000000001</v>
      </c>
      <c r="I86" s="19">
        <f>SUM(I80:I85)</f>
        <v>81.95</v>
      </c>
      <c r="J86" s="19">
        <f>SUM(J80:J85)</f>
        <v>546.69999999999993</v>
      </c>
      <c r="K86" s="25"/>
      <c r="L86" s="19">
        <f>SUM(L80:L85)</f>
        <v>73.39</v>
      </c>
    </row>
    <row r="87" spans="1:12" ht="15" x14ac:dyDescent="0.25">
      <c r="A87" s="26">
        <f>A80</f>
        <v>1</v>
      </c>
      <c r="B87" s="13">
        <f>B80</f>
        <v>5</v>
      </c>
      <c r="C87" s="10" t="s">
        <v>22</v>
      </c>
      <c r="D87" s="7" t="s">
        <v>23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7" t="s">
        <v>24</v>
      </c>
      <c r="E88" s="52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25</v>
      </c>
      <c r="E89" s="52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4"/>
      <c r="B96" s="17"/>
      <c r="C96" s="8"/>
      <c r="D96" s="18" t="s">
        <v>30</v>
      </c>
      <c r="E96" s="9"/>
      <c r="F96" s="19">
        <f>SUM(F87:F95)</f>
        <v>0</v>
      </c>
      <c r="G96" s="19">
        <f>SUM(G87:G95)</f>
        <v>0</v>
      </c>
      <c r="H96" s="19">
        <f>SUM(H87:H95)</f>
        <v>0</v>
      </c>
      <c r="I96" s="19">
        <f>SUM(I87:I95)</f>
        <v>0</v>
      </c>
      <c r="J96" s="19">
        <f>SUM(J87:J95)</f>
        <v>0</v>
      </c>
      <c r="K96" s="25"/>
      <c r="L96" s="19">
        <f>SUM(L87:L95)</f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71" t="s">
        <v>4</v>
      </c>
      <c r="D97" s="72"/>
      <c r="E97" s="31"/>
      <c r="F97" s="32">
        <f>F86+F96</f>
        <v>500</v>
      </c>
      <c r="G97" s="32">
        <f>G86+G96</f>
        <v>18.650000000000002</v>
      </c>
      <c r="H97" s="32">
        <f>H86+H96</f>
        <v>17.350000000000001</v>
      </c>
      <c r="I97" s="32">
        <f>I86+I96</f>
        <v>81.95</v>
      </c>
      <c r="J97" s="32">
        <f>J86+J96</f>
        <v>546.69999999999993</v>
      </c>
      <c r="K97" s="32"/>
      <c r="L97" s="32">
        <f>L86+L96</f>
        <v>73.39</v>
      </c>
    </row>
    <row r="98" spans="1:12" ht="15.75" thickBot="1" x14ac:dyDescent="0.3">
      <c r="A98" s="20">
        <v>2</v>
      </c>
      <c r="B98" s="21">
        <v>1</v>
      </c>
      <c r="C98" s="22" t="s">
        <v>19</v>
      </c>
      <c r="D98" s="5" t="s">
        <v>20</v>
      </c>
      <c r="E98" s="52" t="s">
        <v>49</v>
      </c>
      <c r="F98" s="41">
        <v>250</v>
      </c>
      <c r="G98" s="41">
        <v>16.64</v>
      </c>
      <c r="H98" s="54">
        <v>15.4</v>
      </c>
      <c r="I98" s="41">
        <v>33.1</v>
      </c>
      <c r="J98" s="41">
        <v>301.64999999999998</v>
      </c>
      <c r="K98" s="42">
        <v>265</v>
      </c>
      <c r="L98" s="39">
        <v>61.39</v>
      </c>
    </row>
    <row r="99" spans="1:12" ht="15" x14ac:dyDescent="0.25">
      <c r="A99" s="23"/>
      <c r="B99" s="15"/>
      <c r="C99" s="11"/>
      <c r="D99" s="5"/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27</v>
      </c>
      <c r="E100" s="40" t="s">
        <v>38</v>
      </c>
      <c r="F100" s="41">
        <v>200</v>
      </c>
      <c r="G100" s="41">
        <v>0.6</v>
      </c>
      <c r="H100" s="41">
        <v>0</v>
      </c>
      <c r="I100" s="41">
        <v>29</v>
      </c>
      <c r="J100" s="41">
        <v>111.2</v>
      </c>
      <c r="K100" s="42">
        <v>348</v>
      </c>
      <c r="L100" s="41">
        <v>10</v>
      </c>
    </row>
    <row r="101" spans="1:12" ht="25.5" x14ac:dyDescent="0.25">
      <c r="A101" s="23"/>
      <c r="B101" s="15"/>
      <c r="C101" s="11"/>
      <c r="D101" s="40" t="s">
        <v>58</v>
      </c>
      <c r="E101" s="40" t="s">
        <v>58</v>
      </c>
      <c r="F101" s="41">
        <v>50</v>
      </c>
      <c r="G101" s="69">
        <v>1.8</v>
      </c>
      <c r="H101" s="69">
        <v>0.55000000000000004</v>
      </c>
      <c r="I101" s="69">
        <v>24.15</v>
      </c>
      <c r="J101" s="70">
        <v>75.23</v>
      </c>
      <c r="K101" s="42" t="s">
        <v>36</v>
      </c>
      <c r="L101" s="41">
        <v>2</v>
      </c>
    </row>
    <row r="102" spans="1:12" ht="15" x14ac:dyDescent="0.25">
      <c r="A102" s="23"/>
      <c r="B102" s="15"/>
      <c r="C102" s="11"/>
      <c r="D102" s="7" t="s">
        <v>21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4"/>
      <c r="B104" s="17"/>
      <c r="C104" s="8"/>
      <c r="D104" s="18" t="s">
        <v>30</v>
      </c>
      <c r="E104" s="9"/>
      <c r="F104" s="19">
        <f>SUM(F98:F103)</f>
        <v>500</v>
      </c>
      <c r="G104" s="19">
        <f>SUM(G98:G103)</f>
        <v>19.040000000000003</v>
      </c>
      <c r="H104" s="19">
        <f>SUM(H98:H103)</f>
        <v>15.950000000000001</v>
      </c>
      <c r="I104" s="19">
        <f>SUM(I98:I103)</f>
        <v>86.25</v>
      </c>
      <c r="J104" s="19">
        <f>SUM(J98:J103)</f>
        <v>488.08</v>
      </c>
      <c r="K104" s="25"/>
      <c r="L104" s="19">
        <f>SUM(L98:L103)</f>
        <v>73.39</v>
      </c>
    </row>
    <row r="105" spans="1:12" ht="15" x14ac:dyDescent="0.25">
      <c r="A105" s="26">
        <f>A98</f>
        <v>2</v>
      </c>
      <c r="B105" s="13">
        <f>B98</f>
        <v>1</v>
      </c>
      <c r="C105" s="10" t="s">
        <v>22</v>
      </c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7" t="s">
        <v>24</v>
      </c>
      <c r="E106" s="52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25</v>
      </c>
      <c r="E107" s="52"/>
      <c r="F107" s="41"/>
      <c r="G107" s="41"/>
      <c r="H107" s="54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 t="s">
        <v>26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27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28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29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4"/>
      <c r="B114" s="17"/>
      <c r="C114" s="8"/>
      <c r="D114" s="18" t="s">
        <v>30</v>
      </c>
      <c r="E114" s="9"/>
      <c r="F114" s="19">
        <f>SUM(F105:F113)</f>
        <v>0</v>
      </c>
      <c r="G114" s="19">
        <f>SUM(G105:G113)</f>
        <v>0</v>
      </c>
      <c r="H114" s="19">
        <f>SUM(H105:H113)</f>
        <v>0</v>
      </c>
      <c r="I114" s="19">
        <f>SUM(I105:I113)</f>
        <v>0</v>
      </c>
      <c r="J114" s="19">
        <f>SUM(J105:J113)</f>
        <v>0</v>
      </c>
      <c r="K114" s="25"/>
      <c r="L114" s="19">
        <f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71" t="s">
        <v>4</v>
      </c>
      <c r="D115" s="72"/>
      <c r="E115" s="31"/>
      <c r="F115" s="32">
        <f>F104+F114</f>
        <v>500</v>
      </c>
      <c r="G115" s="32">
        <f>G104+G114</f>
        <v>19.040000000000003</v>
      </c>
      <c r="H115" s="32">
        <f>H104+H114</f>
        <v>15.950000000000001</v>
      </c>
      <c r="I115" s="32">
        <f>I104+I114</f>
        <v>86.25</v>
      </c>
      <c r="J115" s="32">
        <f>J104+J114</f>
        <v>488.08</v>
      </c>
      <c r="K115" s="48"/>
      <c r="L115" s="51">
        <f>L104+L114</f>
        <v>73.39</v>
      </c>
    </row>
    <row r="116" spans="1:12" ht="15.75" thickBot="1" x14ac:dyDescent="0.3">
      <c r="A116" s="14">
        <v>2</v>
      </c>
      <c r="B116" s="15">
        <v>2</v>
      </c>
      <c r="C116" s="22" t="s">
        <v>19</v>
      </c>
      <c r="D116" s="5" t="s">
        <v>20</v>
      </c>
      <c r="E116" s="40" t="s">
        <v>39</v>
      </c>
      <c r="F116" s="41">
        <v>150</v>
      </c>
      <c r="G116" s="41">
        <v>6.75</v>
      </c>
      <c r="H116" s="41">
        <v>6.3</v>
      </c>
      <c r="I116" s="41">
        <v>26.84</v>
      </c>
      <c r="J116" s="41">
        <v>208.86</v>
      </c>
      <c r="K116" s="42">
        <v>302</v>
      </c>
      <c r="L116" s="39">
        <v>15</v>
      </c>
    </row>
    <row r="117" spans="1:12" ht="15" x14ac:dyDescent="0.25">
      <c r="A117" s="14"/>
      <c r="B117" s="15"/>
      <c r="C117" s="11"/>
      <c r="D117" s="5"/>
      <c r="E117" s="50" t="s">
        <v>52</v>
      </c>
      <c r="F117" s="55">
        <v>100</v>
      </c>
      <c r="G117" s="55">
        <v>8.1199999999999992</v>
      </c>
      <c r="H117" s="55">
        <v>8.0299999999999994</v>
      </c>
      <c r="I117" s="55">
        <v>3.01</v>
      </c>
      <c r="J117" s="55">
        <v>138.21</v>
      </c>
      <c r="K117" s="42">
        <v>295</v>
      </c>
      <c r="L117" s="39">
        <v>41.39</v>
      </c>
    </row>
    <row r="118" spans="1:12" ht="15" x14ac:dyDescent="0.25">
      <c r="A118" s="14"/>
      <c r="B118" s="15"/>
      <c r="C118" s="11"/>
      <c r="D118" s="7" t="s">
        <v>60</v>
      </c>
      <c r="E118" s="40" t="s">
        <v>40</v>
      </c>
      <c r="F118" s="41">
        <v>200</v>
      </c>
      <c r="G118" s="41">
        <v>0.4</v>
      </c>
      <c r="H118" s="41">
        <v>0.2</v>
      </c>
      <c r="I118" s="41">
        <v>20.2</v>
      </c>
      <c r="J118" s="41">
        <v>86.6</v>
      </c>
      <c r="K118" s="42" t="s">
        <v>36</v>
      </c>
      <c r="L118" s="41">
        <v>10</v>
      </c>
    </row>
    <row r="119" spans="1:12" ht="25.5" x14ac:dyDescent="0.25">
      <c r="A119" s="14"/>
      <c r="B119" s="15"/>
      <c r="C119" s="11"/>
      <c r="D119" s="40" t="s">
        <v>58</v>
      </c>
      <c r="E119" s="40" t="s">
        <v>58</v>
      </c>
      <c r="F119" s="41">
        <v>50</v>
      </c>
      <c r="G119" s="69">
        <v>1.8</v>
      </c>
      <c r="H119" s="69">
        <v>0.55000000000000004</v>
      </c>
      <c r="I119" s="69">
        <v>24.15</v>
      </c>
      <c r="J119" s="70">
        <v>75.23</v>
      </c>
      <c r="K119" s="42" t="s">
        <v>36</v>
      </c>
      <c r="L119" s="41">
        <v>2</v>
      </c>
    </row>
    <row r="120" spans="1:12" ht="15" x14ac:dyDescent="0.25">
      <c r="A120" s="14"/>
      <c r="B120" s="15"/>
      <c r="C120" s="11"/>
      <c r="D120" s="7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4"/>
      <c r="B121" s="15"/>
      <c r="C121" s="11"/>
      <c r="D121" s="7" t="s">
        <v>23</v>
      </c>
      <c r="E121" s="40" t="s">
        <v>41</v>
      </c>
      <c r="F121" s="41">
        <v>60</v>
      </c>
      <c r="G121" s="41">
        <v>1.4</v>
      </c>
      <c r="H121" s="41">
        <v>4.0999999999999996</v>
      </c>
      <c r="I121" s="41">
        <v>9.1999999999999993</v>
      </c>
      <c r="J121" s="41">
        <v>79</v>
      </c>
      <c r="K121" s="42">
        <v>54</v>
      </c>
      <c r="L121" s="41">
        <v>5</v>
      </c>
    </row>
    <row r="122" spans="1:12" ht="15" x14ac:dyDescent="0.25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6"/>
      <c r="B123" s="17"/>
      <c r="C123" s="8"/>
      <c r="D123" s="18" t="s">
        <v>30</v>
      </c>
      <c r="E123" s="9"/>
      <c r="F123" s="19">
        <f>SUM(F116:F122)</f>
        <v>560</v>
      </c>
      <c r="G123" s="19">
        <f>SUM(G116:G122)</f>
        <v>18.47</v>
      </c>
      <c r="H123" s="19">
        <f>SUM(H116:H122)</f>
        <v>19.18</v>
      </c>
      <c r="I123" s="19">
        <f>SUM(I116:I122)</f>
        <v>83.399999999999991</v>
      </c>
      <c r="J123" s="19">
        <f>SUM(J116:J122)</f>
        <v>587.90000000000009</v>
      </c>
      <c r="K123" s="25"/>
      <c r="L123" s="19">
        <f>SUM(L116:L122)</f>
        <v>73.39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22</v>
      </c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" t="s">
        <v>24</v>
      </c>
      <c r="E125" s="5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7" t="s">
        <v>25</v>
      </c>
      <c r="E126" s="50"/>
      <c r="F126" s="55"/>
      <c r="G126" s="55"/>
      <c r="H126" s="55"/>
      <c r="I126" s="55"/>
      <c r="J126" s="55"/>
      <c r="K126" s="42"/>
      <c r="L126" s="41"/>
    </row>
    <row r="127" spans="1:12" ht="15" x14ac:dyDescent="0.25">
      <c r="A127" s="14"/>
      <c r="B127" s="15"/>
      <c r="C127" s="11"/>
      <c r="D127" s="7" t="s">
        <v>26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7" t="s">
        <v>27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28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29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6"/>
      <c r="E131" s="53"/>
      <c r="F131" s="55"/>
      <c r="G131" s="55"/>
      <c r="H131" s="55"/>
      <c r="I131" s="55"/>
      <c r="J131" s="55"/>
      <c r="K131" s="42"/>
      <c r="L131" s="41"/>
    </row>
    <row r="132" spans="1:12" ht="15" x14ac:dyDescent="0.25">
      <c r="A132" s="14"/>
      <c r="B132" s="15"/>
      <c r="C132" s="11"/>
      <c r="D132" s="6"/>
      <c r="E132" s="53"/>
      <c r="F132" s="55"/>
      <c r="G132" s="55"/>
      <c r="H132" s="55"/>
      <c r="I132" s="55"/>
      <c r="J132" s="55"/>
      <c r="K132" s="42"/>
      <c r="L132" s="41"/>
    </row>
    <row r="133" spans="1:12" ht="15" x14ac:dyDescent="0.25">
      <c r="A133" s="16"/>
      <c r="B133" s="17"/>
      <c r="C133" s="8"/>
      <c r="D133" s="18" t="s">
        <v>30</v>
      </c>
      <c r="E133" s="9"/>
      <c r="F133" s="19">
        <f>SUM(F124:F131)</f>
        <v>0</v>
      </c>
      <c r="G133" s="19">
        <f>SUM(G124:G131)</f>
        <v>0</v>
      </c>
      <c r="H133" s="19">
        <f>SUM(H124:H131)</f>
        <v>0</v>
      </c>
      <c r="I133" s="19">
        <f>SUM(I124:I131)</f>
        <v>0</v>
      </c>
      <c r="J133" s="19">
        <f>SUM(J124:J131)</f>
        <v>0</v>
      </c>
      <c r="K133" s="25"/>
      <c r="L133" s="19">
        <f>SUM(L124:L132)</f>
        <v>0</v>
      </c>
    </row>
    <row r="134" spans="1:12" ht="15.75" thickBot="1" x14ac:dyDescent="0.25">
      <c r="A134" s="30">
        <f>A116</f>
        <v>2</v>
      </c>
      <c r="B134" s="30">
        <f>B116</f>
        <v>2</v>
      </c>
      <c r="C134" s="71" t="s">
        <v>4</v>
      </c>
      <c r="D134" s="72"/>
      <c r="E134" s="31"/>
      <c r="F134" s="32">
        <f>F123+F133</f>
        <v>560</v>
      </c>
      <c r="G134" s="32">
        <f>G123+G133</f>
        <v>18.47</v>
      </c>
      <c r="H134" s="32">
        <f>H123+H133</f>
        <v>19.18</v>
      </c>
      <c r="I134" s="32">
        <f>I123+I133</f>
        <v>83.399999999999991</v>
      </c>
      <c r="J134" s="32">
        <f>J123+J133</f>
        <v>587.90000000000009</v>
      </c>
      <c r="K134" s="32"/>
      <c r="L134" s="32">
        <f>L123+L133</f>
        <v>73.39</v>
      </c>
    </row>
    <row r="135" spans="1:12" ht="15" x14ac:dyDescent="0.25">
      <c r="A135" s="23">
        <v>2</v>
      </c>
      <c r="B135" s="15">
        <v>3</v>
      </c>
      <c r="C135" s="11" t="s">
        <v>19</v>
      </c>
      <c r="D135" s="8" t="s">
        <v>20</v>
      </c>
      <c r="E135" s="40" t="s">
        <v>42</v>
      </c>
      <c r="F135" s="41">
        <v>150</v>
      </c>
      <c r="G135" s="41">
        <v>4.0999999999999996</v>
      </c>
      <c r="H135" s="41">
        <v>6.3</v>
      </c>
      <c r="I135" s="41">
        <v>25.8</v>
      </c>
      <c r="J135" s="41">
        <v>140.4</v>
      </c>
      <c r="K135" s="42">
        <v>312</v>
      </c>
      <c r="L135" s="39">
        <v>15</v>
      </c>
    </row>
    <row r="136" spans="1:12" ht="15.75" x14ac:dyDescent="0.25">
      <c r="A136" s="23"/>
      <c r="B136" s="15"/>
      <c r="C136" s="11"/>
      <c r="D136" s="8"/>
      <c r="E136" s="65" t="s">
        <v>56</v>
      </c>
      <c r="F136" s="58">
        <v>100</v>
      </c>
      <c r="G136" s="66">
        <v>9.9700000000000006</v>
      </c>
      <c r="H136" s="66">
        <v>8.9600000000000009</v>
      </c>
      <c r="I136" s="66">
        <v>4.53</v>
      </c>
      <c r="J136" s="67">
        <v>167.75</v>
      </c>
      <c r="K136" s="68">
        <v>234</v>
      </c>
      <c r="L136" s="58">
        <v>46.39</v>
      </c>
    </row>
    <row r="137" spans="1:12" ht="15" x14ac:dyDescent="0.25">
      <c r="A137" s="23"/>
      <c r="B137" s="15"/>
      <c r="C137" s="11"/>
      <c r="D137" s="7" t="s">
        <v>27</v>
      </c>
      <c r="E137" s="40" t="s">
        <v>43</v>
      </c>
      <c r="F137" s="41">
        <v>200</v>
      </c>
      <c r="G137" s="41">
        <v>0.6</v>
      </c>
      <c r="H137" s="41">
        <v>0</v>
      </c>
      <c r="I137" s="41">
        <v>25.6</v>
      </c>
      <c r="J137" s="41">
        <v>111.2</v>
      </c>
      <c r="K137" s="42">
        <v>342</v>
      </c>
      <c r="L137" s="41">
        <v>10</v>
      </c>
    </row>
    <row r="138" spans="1:12" ht="29.25" customHeight="1" x14ac:dyDescent="0.25">
      <c r="A138" s="23"/>
      <c r="B138" s="15"/>
      <c r="C138" s="11"/>
      <c r="D138" s="40" t="s">
        <v>58</v>
      </c>
      <c r="E138" s="40" t="s">
        <v>58</v>
      </c>
      <c r="F138" s="41">
        <v>50</v>
      </c>
      <c r="G138" s="69">
        <v>1.8</v>
      </c>
      <c r="H138" s="69">
        <v>0.55000000000000004</v>
      </c>
      <c r="I138" s="69">
        <v>24.15</v>
      </c>
      <c r="J138" s="70">
        <v>75.23</v>
      </c>
      <c r="K138" s="42" t="s">
        <v>36</v>
      </c>
      <c r="L138" s="41">
        <v>2</v>
      </c>
    </row>
    <row r="139" spans="1:12" ht="15" x14ac:dyDescent="0.25">
      <c r="A139" s="23"/>
      <c r="B139" s="15"/>
      <c r="C139" s="11"/>
      <c r="D139" s="7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4"/>
      <c r="B141" s="17"/>
      <c r="C141" s="8"/>
      <c r="D141" s="18" t="s">
        <v>30</v>
      </c>
      <c r="E141" s="9"/>
      <c r="F141" s="19">
        <f>SUM(F135:F140)</f>
        <v>500</v>
      </c>
      <c r="G141" s="19">
        <f>SUM(G135:G140)</f>
        <v>16.47</v>
      </c>
      <c r="H141" s="19">
        <f>SUM(H135:H140)</f>
        <v>15.810000000000002</v>
      </c>
      <c r="I141" s="19">
        <f>SUM(I135:I140)</f>
        <v>80.080000000000013</v>
      </c>
      <c r="J141" s="19">
        <f>SUM(J135:J140)</f>
        <v>494.58</v>
      </c>
      <c r="K141" s="25"/>
      <c r="L141" s="19">
        <f>SUM(L135:L140)</f>
        <v>73.39</v>
      </c>
    </row>
    <row r="142" spans="1:12" ht="15" x14ac:dyDescent="0.25">
      <c r="A142" s="26">
        <f>A135</f>
        <v>2</v>
      </c>
      <c r="B142" s="13">
        <f>B135</f>
        <v>3</v>
      </c>
      <c r="C142" s="10" t="s">
        <v>22</v>
      </c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 t="s">
        <v>25</v>
      </c>
      <c r="E144" s="50"/>
      <c r="F144" s="41"/>
      <c r="G144" s="41"/>
      <c r="H144" s="41"/>
      <c r="I144" s="54"/>
      <c r="J144" s="54"/>
      <c r="K144" s="42"/>
      <c r="L144" s="41"/>
    </row>
    <row r="145" spans="1:12" ht="15" x14ac:dyDescent="0.25">
      <c r="A145" s="23"/>
      <c r="B145" s="15"/>
      <c r="C145" s="11"/>
      <c r="D145" s="7" t="s">
        <v>26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27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7" t="s">
        <v>28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29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4"/>
      <c r="B151" s="17"/>
      <c r="C151" s="8"/>
      <c r="D151" s="18" t="s">
        <v>30</v>
      </c>
      <c r="E151" s="9"/>
      <c r="F151" s="19">
        <f>SUM(F142:F150)</f>
        <v>0</v>
      </c>
      <c r="G151" s="19">
        <f>SUM(G142:G150)</f>
        <v>0</v>
      </c>
      <c r="H151" s="19">
        <f>SUM(H142:H150)</f>
        <v>0</v>
      </c>
      <c r="I151" s="19">
        <f>SUM(I142:I150)</f>
        <v>0</v>
      </c>
      <c r="J151" s="19">
        <f>SUM(J142:J150)</f>
        <v>0</v>
      </c>
      <c r="K151" s="25"/>
      <c r="L151" s="19">
        <f>SUM(L142:L150)</f>
        <v>0</v>
      </c>
    </row>
    <row r="152" spans="1:12" ht="15.75" thickBot="1" x14ac:dyDescent="0.25">
      <c r="A152" s="29">
        <f>A135</f>
        <v>2</v>
      </c>
      <c r="B152" s="30">
        <f>B135</f>
        <v>3</v>
      </c>
      <c r="C152" s="71" t="s">
        <v>4</v>
      </c>
      <c r="D152" s="72"/>
      <c r="E152" s="31"/>
      <c r="F152" s="32">
        <f>F141+F151</f>
        <v>500</v>
      </c>
      <c r="G152" s="32">
        <f>G141+G151</f>
        <v>16.47</v>
      </c>
      <c r="H152" s="32">
        <f>H141+H151</f>
        <v>15.810000000000002</v>
      </c>
      <c r="I152" s="32">
        <f>I141+I151</f>
        <v>80.080000000000013</v>
      </c>
      <c r="J152" s="32">
        <f>J141+J151</f>
        <v>494.58</v>
      </c>
      <c r="K152" s="32"/>
      <c r="L152" s="32">
        <f>SUM(L151,L141)</f>
        <v>73.39</v>
      </c>
    </row>
    <row r="153" spans="1:12" ht="15.75" thickBot="1" x14ac:dyDescent="0.3">
      <c r="A153" s="20">
        <v>2</v>
      </c>
      <c r="B153" s="21">
        <v>4</v>
      </c>
      <c r="C153" s="11" t="s">
        <v>19</v>
      </c>
      <c r="D153" s="8" t="s">
        <v>20</v>
      </c>
      <c r="E153" s="64" t="s">
        <v>37</v>
      </c>
      <c r="F153" s="59">
        <v>150</v>
      </c>
      <c r="G153" s="60">
        <v>5.4</v>
      </c>
      <c r="H153" s="60">
        <v>5</v>
      </c>
      <c r="I153" s="60">
        <v>29.8</v>
      </c>
      <c r="J153" s="61">
        <v>211.95</v>
      </c>
      <c r="K153" s="63">
        <v>309</v>
      </c>
      <c r="L153" s="39">
        <v>15</v>
      </c>
    </row>
    <row r="154" spans="1:12" ht="25.5" x14ac:dyDescent="0.25">
      <c r="A154" s="23"/>
      <c r="B154" s="15"/>
      <c r="C154" s="11"/>
      <c r="D154" s="8"/>
      <c r="E154" s="50" t="s">
        <v>54</v>
      </c>
      <c r="F154" s="41">
        <v>100</v>
      </c>
      <c r="G154" s="41">
        <v>8.19</v>
      </c>
      <c r="H154" s="41">
        <v>11.61</v>
      </c>
      <c r="I154" s="41">
        <v>2.81</v>
      </c>
      <c r="J154" s="41">
        <v>147.13999999999999</v>
      </c>
      <c r="K154" s="56">
        <v>454</v>
      </c>
      <c r="L154" s="39">
        <v>41.39</v>
      </c>
    </row>
    <row r="155" spans="1:12" ht="15" x14ac:dyDescent="0.25">
      <c r="A155" s="23"/>
      <c r="B155" s="15"/>
      <c r="C155" s="11"/>
      <c r="D155" s="7" t="s">
        <v>61</v>
      </c>
      <c r="E155" s="40" t="s">
        <v>45</v>
      </c>
      <c r="F155" s="41">
        <v>200</v>
      </c>
      <c r="G155" s="41">
        <v>0.16</v>
      </c>
      <c r="H155" s="41">
        <v>0.08</v>
      </c>
      <c r="I155" s="41">
        <v>22.5</v>
      </c>
      <c r="J155" s="41">
        <v>111.36</v>
      </c>
      <c r="K155" s="42">
        <v>358</v>
      </c>
      <c r="L155" s="41">
        <v>10</v>
      </c>
    </row>
    <row r="156" spans="1:12" ht="25.5" x14ac:dyDescent="0.25">
      <c r="A156" s="23"/>
      <c r="B156" s="15"/>
      <c r="C156" s="11"/>
      <c r="D156" s="40" t="s">
        <v>58</v>
      </c>
      <c r="E156" s="40" t="s">
        <v>58</v>
      </c>
      <c r="F156" s="41">
        <v>50</v>
      </c>
      <c r="G156" s="69">
        <v>1.8</v>
      </c>
      <c r="H156" s="69">
        <v>0.55000000000000004</v>
      </c>
      <c r="I156" s="69">
        <v>24.15</v>
      </c>
      <c r="J156" s="70">
        <v>75.23</v>
      </c>
      <c r="K156" s="42" t="s">
        <v>36</v>
      </c>
      <c r="L156" s="41">
        <v>2</v>
      </c>
    </row>
    <row r="157" spans="1:12" ht="15" x14ac:dyDescent="0.25">
      <c r="A157" s="23"/>
      <c r="B157" s="15"/>
      <c r="C157" s="11"/>
      <c r="D157" s="7" t="s">
        <v>21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23</v>
      </c>
      <c r="E158" s="40" t="s">
        <v>46</v>
      </c>
      <c r="F158" s="41">
        <v>60</v>
      </c>
      <c r="G158" s="41">
        <v>0.78</v>
      </c>
      <c r="H158" s="41">
        <v>2.48</v>
      </c>
      <c r="I158" s="41">
        <v>4.4000000000000004</v>
      </c>
      <c r="J158" s="41">
        <v>42</v>
      </c>
      <c r="K158" s="42">
        <v>56</v>
      </c>
      <c r="L158" s="41">
        <v>5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4"/>
      <c r="B160" s="17"/>
      <c r="C160" s="8"/>
      <c r="D160" s="18" t="s">
        <v>30</v>
      </c>
      <c r="E160" s="9"/>
      <c r="F160" s="19">
        <f>SUM(F153:F159)</f>
        <v>560</v>
      </c>
      <c r="G160" s="19">
        <f>SUM(G153:G159)</f>
        <v>16.330000000000002</v>
      </c>
      <c r="H160" s="19">
        <f>SUM(H153:H159)</f>
        <v>19.72</v>
      </c>
      <c r="I160" s="19">
        <f>SUM(I153:I159)</f>
        <v>83.66</v>
      </c>
      <c r="J160" s="19">
        <f>SUM(J153:J159)</f>
        <v>587.67999999999995</v>
      </c>
      <c r="K160" s="25"/>
      <c r="L160" s="19">
        <f>SUM(L153:L159)</f>
        <v>73.39</v>
      </c>
    </row>
    <row r="161" spans="1:12" ht="15" x14ac:dyDescent="0.25">
      <c r="A161" s="26">
        <f>A153</f>
        <v>2</v>
      </c>
      <c r="B161" s="13">
        <f>B153</f>
        <v>4</v>
      </c>
      <c r="C161" s="10" t="s">
        <v>22</v>
      </c>
      <c r="D161" s="7" t="s">
        <v>23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52"/>
      <c r="F162" s="41"/>
      <c r="G162" s="54"/>
      <c r="H162" s="54"/>
      <c r="I162" s="54"/>
      <c r="J162" s="41"/>
      <c r="K162" s="42"/>
      <c r="L162" s="41"/>
    </row>
    <row r="163" spans="1:12" ht="15" x14ac:dyDescent="0.25">
      <c r="A163" s="23"/>
      <c r="B163" s="15"/>
      <c r="C163" s="11"/>
      <c r="D163" s="7" t="s">
        <v>25</v>
      </c>
      <c r="E163" s="50"/>
      <c r="F163" s="41"/>
      <c r="G163" s="41"/>
      <c r="H163" s="41"/>
      <c r="I163" s="41"/>
      <c r="J163" s="41"/>
      <c r="K163" s="56"/>
      <c r="L163" s="41"/>
    </row>
    <row r="164" spans="1:12" ht="15" x14ac:dyDescent="0.25">
      <c r="A164" s="23"/>
      <c r="B164" s="15"/>
      <c r="C164" s="11"/>
      <c r="D164" s="7" t="s">
        <v>26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7" t="s">
        <v>27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28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29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4"/>
      <c r="B170" s="17"/>
      <c r="C170" s="8"/>
      <c r="D170" s="18" t="s">
        <v>30</v>
      </c>
      <c r="E170" s="9"/>
      <c r="F170" s="19">
        <f>SUM(F161:F169)</f>
        <v>0</v>
      </c>
      <c r="G170" s="19">
        <f>SUM(G161:G169)</f>
        <v>0</v>
      </c>
      <c r="H170" s="19">
        <f>SUM(H161:H169)</f>
        <v>0</v>
      </c>
      <c r="I170" s="19">
        <f>SUM(I161:I169)</f>
        <v>0</v>
      </c>
      <c r="J170" s="19">
        <f>SUM(J161:J169)</f>
        <v>0</v>
      </c>
      <c r="K170" s="25"/>
      <c r="L170" s="19">
        <f>SUM(L161:L169)</f>
        <v>0</v>
      </c>
    </row>
    <row r="171" spans="1:12" ht="15.75" thickBot="1" x14ac:dyDescent="0.25">
      <c r="A171" s="29">
        <f>A153</f>
        <v>2</v>
      </c>
      <c r="B171" s="30">
        <f>B153</f>
        <v>4</v>
      </c>
      <c r="C171" s="71" t="s">
        <v>4</v>
      </c>
      <c r="D171" s="72"/>
      <c r="E171" s="31"/>
      <c r="F171" s="32">
        <f>F160+F170</f>
        <v>560</v>
      </c>
      <c r="G171" s="32">
        <f>G160+G170</f>
        <v>16.330000000000002</v>
      </c>
      <c r="H171" s="32">
        <f>H160+H170</f>
        <v>19.72</v>
      </c>
      <c r="I171" s="32">
        <f>I160+I170</f>
        <v>83.66</v>
      </c>
      <c r="J171" s="32">
        <f>J160+J170</f>
        <v>587.67999999999995</v>
      </c>
      <c r="K171" s="32"/>
      <c r="L171" s="32">
        <f>SUM(L160)</f>
        <v>73.39</v>
      </c>
    </row>
    <row r="172" spans="1:12" ht="15.75" thickBot="1" x14ac:dyDescent="0.3">
      <c r="A172" s="20">
        <v>2</v>
      </c>
      <c r="B172" s="21">
        <v>5</v>
      </c>
      <c r="C172" s="22" t="s">
        <v>19</v>
      </c>
      <c r="D172" s="5" t="s">
        <v>20</v>
      </c>
      <c r="E172" s="40" t="s">
        <v>50</v>
      </c>
      <c r="F172" s="41">
        <v>250</v>
      </c>
      <c r="G172" s="54">
        <v>18.78</v>
      </c>
      <c r="H172" s="54">
        <v>17.920000000000002</v>
      </c>
      <c r="I172" s="54">
        <v>33.28</v>
      </c>
      <c r="J172" s="54">
        <v>365.58</v>
      </c>
      <c r="K172" s="42">
        <v>259</v>
      </c>
      <c r="L172" s="39">
        <v>61.39</v>
      </c>
    </row>
    <row r="173" spans="1:12" ht="15" x14ac:dyDescent="0.25">
      <c r="A173" s="23"/>
      <c r="B173" s="15"/>
      <c r="C173" s="11"/>
      <c r="D173" s="5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27</v>
      </c>
      <c r="E174" s="40" t="s">
        <v>43</v>
      </c>
      <c r="F174" s="41">
        <v>200</v>
      </c>
      <c r="G174" s="41">
        <v>0.6</v>
      </c>
      <c r="H174" s="41">
        <v>0</v>
      </c>
      <c r="I174" s="41">
        <v>25.6</v>
      </c>
      <c r="J174" s="41">
        <v>111.2</v>
      </c>
      <c r="K174" s="42">
        <v>342</v>
      </c>
      <c r="L174" s="41">
        <v>10</v>
      </c>
    </row>
    <row r="175" spans="1:12" ht="25.5" x14ac:dyDescent="0.25">
      <c r="A175" s="23"/>
      <c r="B175" s="15"/>
      <c r="C175" s="11"/>
      <c r="D175" s="40" t="s">
        <v>58</v>
      </c>
      <c r="E175" s="40" t="s">
        <v>58</v>
      </c>
      <c r="F175" s="41">
        <v>50</v>
      </c>
      <c r="G175" s="69">
        <v>1.8</v>
      </c>
      <c r="H175" s="69">
        <v>0.55000000000000004</v>
      </c>
      <c r="I175" s="69">
        <v>24.15</v>
      </c>
      <c r="J175" s="70">
        <v>75.23</v>
      </c>
      <c r="K175" s="42" t="s">
        <v>36</v>
      </c>
      <c r="L175" s="41">
        <v>2</v>
      </c>
    </row>
    <row r="176" spans="1:12" ht="15" x14ac:dyDescent="0.25">
      <c r="A176" s="23"/>
      <c r="B176" s="15"/>
      <c r="C176" s="11"/>
      <c r="D176" s="7" t="s">
        <v>21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25">
      <c r="A178" s="24"/>
      <c r="B178" s="17"/>
      <c r="C178" s="8"/>
      <c r="D178" s="18" t="s">
        <v>30</v>
      </c>
      <c r="E178" s="9"/>
      <c r="F178" s="19">
        <f>SUM(F172:F177)</f>
        <v>500</v>
      </c>
      <c r="G178" s="19">
        <f>SUM(G172:G177)</f>
        <v>21.180000000000003</v>
      </c>
      <c r="H178" s="19">
        <f>SUM(H172:H177)</f>
        <v>18.470000000000002</v>
      </c>
      <c r="I178" s="19">
        <f>SUM(I172:I177)</f>
        <v>83.03</v>
      </c>
      <c r="J178" s="19">
        <f>SUM(J172:J177)</f>
        <v>552.01</v>
      </c>
      <c r="K178" s="25"/>
      <c r="L178" s="19">
        <f>SUM(L172:L177)</f>
        <v>73.39</v>
      </c>
    </row>
    <row r="179" spans="1:12" ht="15" x14ac:dyDescent="0.25">
      <c r="A179" s="26">
        <f>A172</f>
        <v>2</v>
      </c>
      <c r="B179" s="13">
        <f>B172</f>
        <v>5</v>
      </c>
      <c r="C179" s="10" t="s">
        <v>22</v>
      </c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24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25</v>
      </c>
      <c r="E181" s="40"/>
      <c r="F181" s="41"/>
      <c r="G181" s="54"/>
      <c r="H181" s="54"/>
      <c r="I181" s="54"/>
      <c r="J181" s="54"/>
      <c r="K181" s="42"/>
      <c r="L181" s="41"/>
    </row>
    <row r="182" spans="1:12" ht="15" x14ac:dyDescent="0.25">
      <c r="A182" s="23"/>
      <c r="B182" s="15"/>
      <c r="C182" s="11"/>
      <c r="D182" s="7" t="s">
        <v>26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7" t="s">
        <v>27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7" t="s">
        <v>28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7" t="s">
        <v>29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6"/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4"/>
      <c r="B188" s="17"/>
      <c r="C188" s="8"/>
      <c r="D188" s="18" t="s">
        <v>30</v>
      </c>
      <c r="E188" s="9"/>
      <c r="F188" s="19">
        <f>SUM(F179:F187)</f>
        <v>0</v>
      </c>
      <c r="G188" s="57">
        <f>SUM(G179:G187)</f>
        <v>0</v>
      </c>
      <c r="H188" s="57">
        <f>SUM(H179:H187)</f>
        <v>0</v>
      </c>
      <c r="I188" s="57">
        <f>SUM(I179:I187)</f>
        <v>0</v>
      </c>
      <c r="J188" s="19">
        <f>SUM(J179:J187)</f>
        <v>0</v>
      </c>
      <c r="K188" s="25"/>
      <c r="L188" s="19">
        <f>SUM(L179:L187)</f>
        <v>0</v>
      </c>
    </row>
    <row r="189" spans="1:12" ht="15" x14ac:dyDescent="0.2">
      <c r="A189" s="29">
        <f>A172</f>
        <v>2</v>
      </c>
      <c r="B189" s="30">
        <f>B172</f>
        <v>5</v>
      </c>
      <c r="C189" s="71" t="s">
        <v>4</v>
      </c>
      <c r="D189" s="72"/>
      <c r="E189" s="31"/>
      <c r="F189" s="32">
        <f>F178+F188</f>
        <v>500</v>
      </c>
      <c r="G189" s="32">
        <f>G178+G188</f>
        <v>21.180000000000003</v>
      </c>
      <c r="H189" s="32">
        <f>H178+H188</f>
        <v>18.470000000000002</v>
      </c>
      <c r="I189" s="32">
        <f>I178+I188</f>
        <v>83.03</v>
      </c>
      <c r="J189" s="32">
        <f>J178+J188</f>
        <v>552.01</v>
      </c>
      <c r="K189" s="32"/>
      <c r="L189" s="32">
        <f>L178+L188</f>
        <v>73.39</v>
      </c>
    </row>
    <row r="190" spans="1:12" x14ac:dyDescent="0.2">
      <c r="A190" s="27"/>
      <c r="B190" s="28"/>
      <c r="C190" s="76" t="s">
        <v>5</v>
      </c>
      <c r="D190" s="76"/>
      <c r="E190" s="76"/>
      <c r="F190" s="34">
        <f>(F23+F42+F60+F79+F97+F115+F134+F152+F171+F189)/(IF(F23=0,0,1)+IF(F42=0,0,1)+IF(F60=0,0,1)+IF(F79=0,0,1)+IF(F97=0,0,1)+IF(F115=0,0,1)+IF(F134=0,0,1)+IF(F152=0,0,1)+IF(F171=0,0,1)+IF(F189=0,0,1))</f>
        <v>524</v>
      </c>
      <c r="G190" s="34">
        <f>(G23+G42+G60+G79+G97+G115+G134+G152+G171+G189)/(IF(G23=0,0,1)+IF(G42=0,0,1)+IF(G60=0,0,1)+IF(G79=0,0,1)+IF(G97=0,0,1)+IF(G115=0,0,1)+IF(G134=0,0,1)+IF(G152=0,0,1)+IF(G171=0,0,1)+IF(G189=0,0,1))</f>
        <v>17.925000000000004</v>
      </c>
      <c r="H190" s="34">
        <f>(H23+H42+H60+H79+H97+H115+H134+H152+H171+H189)/(IF(H23=0,0,1)+IF(H42=0,0,1)+IF(H60=0,0,1)+IF(H79=0,0,1)+IF(H97=0,0,1)+IF(H115=0,0,1)+IF(H134=0,0,1)+IF(H152=0,0,1)+IF(H171=0,0,1)+IF(H189=0,0,1))</f>
        <v>17.948999999999998</v>
      </c>
      <c r="I190" s="34">
        <f>(I23+I42+I60+I79+I97+I115+I134+I152+I171+I189)/(IF(I23=0,0,1)+IF(I42=0,0,1)+IF(I60=0,0,1)+IF(I79=0,0,1)+IF(I97=0,0,1)+IF(I115=0,0,1)+IF(I134=0,0,1)+IF(I152=0,0,1)+IF(I171=0,0,1)+IF(I189=0,0,1))</f>
        <v>81.631</v>
      </c>
      <c r="J190" s="34">
        <f>(J23+J42+J60+J79+J97+J115+J134+J152+J171+J189)/(IF(J23=0,0,1)+IF(J42=0,0,1)+IF(J60=0,0,1)+IF(J79=0,0,1)+IF(J97=0,0,1)+IF(J115=0,0,1)+IF(J134=0,0,1)+IF(J152=0,0,1)+IF(J171=0,0,1)+IF(J189=0,0,1))</f>
        <v>541.27200000000005</v>
      </c>
      <c r="K190" s="34"/>
      <c r="L190" s="34">
        <f>(L23+L42+L60+L79+L97+L115+L134+L152+L171+L189)/(IF(L23=0,0,1)+IF(L42=0,0,1)+IF(L60=0,0,1)+IF(L79=0,0,1)+IF(L97=0,0,1)+IF(L115=0,0,1)+IF(L134=0,0,1)+IF(L152=0,0,1)+IF(L171=0,0,1)+IF(L189=0,0,1))</f>
        <v>73.39</v>
      </c>
    </row>
  </sheetData>
  <mergeCells count="14">
    <mergeCell ref="C190:E190"/>
    <mergeCell ref="C189:D189"/>
    <mergeCell ref="C115:D115"/>
    <mergeCell ref="C134:D134"/>
    <mergeCell ref="C152:D152"/>
    <mergeCell ref="C171:D171"/>
    <mergeCell ref="C97:D97"/>
    <mergeCell ref="C23:D23"/>
    <mergeCell ref="C60:D60"/>
    <mergeCell ref="C1:E1"/>
    <mergeCell ref="H1:K1"/>
    <mergeCell ref="H2:K2"/>
    <mergeCell ref="C42:D42"/>
    <mergeCell ref="C79:D79"/>
  </mergeCells>
  <phoneticPr fontId="17" type="noConversion"/>
  <pageMargins left="0.7" right="0.7" top="0.75" bottom="0.75" header="0.3" footer="0.3"/>
  <pageSetup paperSize="9" scale="90" fitToHeight="0" orientation="landscape" r:id="rId1"/>
  <rowBreaks count="9" manualBreakCount="9">
    <brk id="23" max="16383" man="1"/>
    <brk id="42" max="16383" man="1"/>
    <brk id="60" max="16383" man="1"/>
    <brk id="79" max="16383" man="1"/>
    <brk id="97" max="16383" man="1"/>
    <brk id="115" max="16383" man="1"/>
    <brk id="134" max="16383" man="1"/>
    <brk id="152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2025-01-16T02:09:43Z</cp:lastPrinted>
  <dcterms:created xsi:type="dcterms:W3CDTF">2022-05-16T14:23:56Z</dcterms:created>
  <dcterms:modified xsi:type="dcterms:W3CDTF">2025-01-27T04:30:02Z</dcterms:modified>
</cp:coreProperties>
</file>